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<sst xmlns="http://schemas.openxmlformats.org/spreadsheetml/2006/main" count="50" uniqueCount="43">
  <si>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</si>
  <si>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</si>
  <si>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</si>
  <si>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</si>
  <si>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</si>
  <si>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</si>
  <si>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</si>
  <si>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</si>
  <si>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</si>
  <si>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</si>
  <si>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</si>
  <si>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</si>
  <si>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</si>
  <si>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</si>
  <si>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</si>
  <si>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</si>
  <si>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</si>
  <si>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</si>
  <si>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</si>
  <si>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</si>
  <si>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</si>
  <si>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</si>
  <si>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</si>
  <si>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</si>
  <si>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</si>
  <si>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</si>
  <si>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</si>
  <si>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</si>
  <si>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</si>
  <si>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</si>
  <si>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</si>
  <si>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</si>
  <si>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</si>
  <si>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</si>
  <si>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</si>
  <si>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</si>
  <si>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</si>
  <si>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</si>
  <si>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</si>
  <si>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</si>
  <si>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Brinkley Parish council</t>
  </si>
  <si>
    <t xml:space="preserve">Highways work (we were successful with Local highways bids work has been done but we have not yet been billed </t>
  </si>
  <si>
    <t xml:space="preserve">22-23: Clerk expenses £22.52; Grass cutting £1548; Payroll £108; Hall Hire £90; Tap maintenance £43.20; SLCC membership £58.41; Insurance £648.50; Donations £1000; Audit £150; Allotment water £84; Play area maintenance and inspections £2088.26; Data protection registration £40; Goalpost £536.07; Shed deposit refund £100; Defib pads and batteries £204.56; £210 website fees; £35 Play area rent; £260 Skip hire;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</si>
</sst>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4">
      <selection activeCell="M21" sqref="M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9"/>
    </row>
    <row r="2" spans="1:13" ht="1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36</v>
      </c>
    </row>
    <row r="5" spans="1:13" ht="99" customHeight="1">
      <c r="A5" s="47" t="s">
        <v>37</v>
      </c>
      <c r="B5" s="48"/>
      <c r="C5" s="48"/>
      <c r="D5" s="48"/>
      <c r="E5" s="48"/>
      <c r="F5" s="48"/>
      <c r="G5" s="48"/>
      <c r="H5" s="48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3" t="s">
        <v>2</v>
      </c>
      <c r="B11" s="43"/>
      <c r="C11" s="43"/>
      <c r="D11" s="8">
        <v>24503</v>
      </c>
      <c r="F11" s="8">
        <v>26195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4" t="s">
        <v>20</v>
      </c>
      <c r="B13" s="45"/>
      <c r="C13" s="46"/>
      <c r="D13" s="8">
        <v>9244</v>
      </c>
      <c r="F13" s="8">
        <v>9244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1256</v>
      </c>
      <c r="F15" s="8">
        <v>1263</v>
      </c>
      <c r="G15" s="5">
        <f>F15-D15</f>
        <v>7</v>
      </c>
      <c r="H15" s="6">
        <f>IF((D15&gt;F15),(D15-F15)/D15,IF(D15&lt;F15,-(D15-F15)/D15,IF(D15=F15,0)))</f>
        <v>0.005573248407643312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3839</v>
      </c>
      <c r="F17" s="8">
        <v>4081</v>
      </c>
      <c r="G17" s="5">
        <f>F17-D17</f>
        <v>242</v>
      </c>
      <c r="H17" s="6">
        <f>IF((D17&gt;F17),(D17-F17)/D17,IF(D17&lt;F17,-(D17-F17)/D17,IF(D17=F17,0)))</f>
        <v>0.06303724928366762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72.5" customHeight="1" thickBot="1">
      <c r="A21" s="42" t="s">
        <v>21</v>
      </c>
      <c r="B21" s="42"/>
      <c r="C21" s="42"/>
      <c r="D21" s="8">
        <v>4969</v>
      </c>
      <c r="F21" s="8">
        <v>7124</v>
      </c>
      <c r="G21" s="5">
        <f>F21-D21</f>
        <v>2155</v>
      </c>
      <c r="H21" s="6">
        <f>IF((D21&gt;F21),(D21-F21)/D21,IF(D21&lt;F21,-(D21-F21)/D21,IF(D21=F21,0)))</f>
        <v>0.43368887100020126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42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26195</v>
      </c>
      <c r="F23" s="2">
        <f>F11+F13+F15-F17-F19-F21</f>
        <v>25497</v>
      </c>
      <c r="G23" s="5"/>
      <c r="H23" s="6"/>
      <c r="K23" s="4"/>
      <c r="L23" s="4"/>
      <c r="M23" s="14" t="s">
        <v>12</v>
      </c>
      <c r="N23" s="23"/>
    </row>
    <row r="24" spans="1:14" s="17" customFormat="1" ht="55.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26195</v>
      </c>
      <c r="F26" s="8">
        <v>25497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30418</v>
      </c>
      <c r="F28" s="8">
        <v>30913</v>
      </c>
      <c r="G28" s="5">
        <f>F28-D28</f>
        <v>495</v>
      </c>
      <c r="H28" s="6">
        <f>IF((D28&gt;F28),(D28-F28)/D28,IF(D28&lt;F28,-(D28-F28)/D28,IF(D28=F28,0)))</f>
        <v>0.01627325925438885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H15" sqref="H15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6" ht="14.25">
      <c r="B7" s="34" t="s">
        <v>27</v>
      </c>
      <c r="D7" s="34">
        <v>8000</v>
      </c>
      <c r="F7" t="s">
        <v>41</v>
      </c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8000</v>
      </c>
    </row>
    <row r="16" spans="1:4" ht="14.25">
      <c r="A16" s="31" t="s">
        <v>25</v>
      </c>
      <c r="D16" s="34">
        <v>17497</v>
      </c>
    </row>
    <row r="17" ht="14.25">
      <c r="E17" s="33">
        <f>D16</f>
        <v>17497</v>
      </c>
    </row>
    <row r="18" spans="1:6" ht="15" thickBot="1">
      <c r="A18" s="31" t="s">
        <v>26</v>
      </c>
      <c r="F18" s="35">
        <f>E14+E17</f>
        <v>25497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hayley livermore</cp:lastModifiedBy>
  <cp:lastPrinted>2020-03-19T12:45:09Z</cp:lastPrinted>
  <dcterms:created xsi:type="dcterms:W3CDTF">2012-07-11T10:01:28Z</dcterms:created>
  <dcterms:modified xsi:type="dcterms:W3CDTF">2023-06-27T18:35:26Z</dcterms:modified>
  <cp:category/>
  <cp:version/>
  <cp:contentType/>
  <cp:contentStatus/>
</cp:coreProperties>
</file>